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190" activeTab="0"/>
  </bookViews>
  <sheets>
    <sheet name="Danh sach diem &gt;50 (2)" sheetId="1" r:id="rId1"/>
    <sheet name="Sheet3 (2)" sheetId="2" r:id="rId2"/>
    <sheet name="Sheet3" sheetId="3" r:id="rId3"/>
    <sheet name="Sheet4" sheetId="4" r:id="rId4"/>
  </sheets>
  <definedNames>
    <definedName name="_xlnm.Print_Area" localSheetId="2">'Sheet3'!$A$1:$I$50</definedName>
    <definedName name="_xlnm.Print_Area" localSheetId="1">'Sheet3 (2)'!$A$1:$I$50</definedName>
    <definedName name="_xlnm.Print_Titles" localSheetId="0">'Danh sach diem &gt;50 (2)'!$5:$6</definedName>
  </definedNames>
  <calcPr fullCalcOnLoad="1"/>
</workbook>
</file>

<file path=xl/comments1.xml><?xml version="1.0" encoding="utf-8"?>
<comments xmlns="http://schemas.openxmlformats.org/spreadsheetml/2006/main">
  <authors>
    <author>andongnhi</author>
  </authors>
  <commentList>
    <comment ref="T7" authorId="0">
      <text>
        <r>
          <rPr>
            <b/>
            <sz val="9"/>
            <rFont val="Tahoma"/>
            <family val="0"/>
          </rPr>
          <t>andongnhi:</t>
        </r>
        <r>
          <rPr>
            <sz val="9"/>
            <rFont val="Tahoma"/>
            <family val="0"/>
          </rPr>
          <t xml:space="preserve">
Nguyễn Thị Thanh Nhàn</t>
        </r>
      </text>
    </comment>
    <comment ref="T8" authorId="0">
      <text>
        <r>
          <rPr>
            <b/>
            <sz val="9"/>
            <rFont val="Tahoma"/>
            <family val="0"/>
          </rPr>
          <t>andongnhi:</t>
        </r>
        <r>
          <rPr>
            <sz val="9"/>
            <rFont val="Tahoma"/>
            <family val="0"/>
          </rPr>
          <t xml:space="preserve">
Nguyễn Tiến Dũng</t>
        </r>
      </text>
    </comment>
    <comment ref="T12" authorId="0">
      <text>
        <r>
          <rPr>
            <b/>
            <sz val="9"/>
            <rFont val="Tahoma"/>
            <family val="0"/>
          </rPr>
          <t>andongnhi:</t>
        </r>
        <r>
          <rPr>
            <sz val="9"/>
            <rFont val="Tahoma"/>
            <family val="0"/>
          </rPr>
          <t xml:space="preserve">
Nguyễn Minh Thảo</t>
        </r>
      </text>
    </comment>
    <comment ref="T9" authorId="0">
      <text>
        <r>
          <rPr>
            <b/>
            <sz val="9"/>
            <rFont val="Tahoma"/>
            <family val="0"/>
          </rPr>
          <t>andongnhi:</t>
        </r>
        <r>
          <rPr>
            <sz val="9"/>
            <rFont val="Tahoma"/>
            <family val="0"/>
          </rPr>
          <t xml:space="preserve">
Đoàn Vân Anh</t>
        </r>
      </text>
    </comment>
    <comment ref="T15" authorId="0">
      <text>
        <r>
          <rPr>
            <b/>
            <sz val="9"/>
            <rFont val="Tahoma"/>
            <family val="0"/>
          </rPr>
          <t>andongnhi:</t>
        </r>
        <r>
          <rPr>
            <sz val="9"/>
            <rFont val="Tahoma"/>
            <family val="0"/>
          </rPr>
          <t xml:space="preserve">
Nguyễn Thị Thanh Tuyền</t>
        </r>
      </text>
    </comment>
  </commentList>
</comments>
</file>

<file path=xl/sharedStrings.xml><?xml version="1.0" encoding="utf-8"?>
<sst xmlns="http://schemas.openxmlformats.org/spreadsheetml/2006/main" count="222" uniqueCount="138">
  <si>
    <t>TT</t>
  </si>
  <si>
    <t>Ngày sinh</t>
  </si>
  <si>
    <t>Ghi chú</t>
  </si>
  <si>
    <t>Nữ</t>
  </si>
  <si>
    <t>Họ và tên</t>
  </si>
  <si>
    <t>Phạm Thị Mai</t>
  </si>
  <si>
    <t>Anh</t>
  </si>
  <si>
    <t>Hoàng Thị Bạch</t>
  </si>
  <si>
    <t>Dương</t>
  </si>
  <si>
    <t>22/6/85</t>
  </si>
  <si>
    <t>Nguyễn Văn</t>
  </si>
  <si>
    <t>Sơn</t>
  </si>
  <si>
    <t>20/5/90</t>
  </si>
  <si>
    <t xml:space="preserve">Lê Thị </t>
  </si>
  <si>
    <t>Hồng</t>
  </si>
  <si>
    <t>Bước 1: Thông báo tuyển dụng và tiếp nhận hồ sơ dự tuyển</t>
  </si>
  <si>
    <t>1. Kế hoạch tuyển dụng</t>
  </si>
  <si>
    <t>2. Thông báo tuyển dụng</t>
  </si>
  <si>
    <t>3. Đơn xin dự tuyển</t>
  </si>
  <si>
    <t>4. Danh sách trích ngang các ứng viên dự tuyển</t>
  </si>
  <si>
    <t>5. Lập các quyết định tuyển dụng</t>
  </si>
  <si>
    <t>- QĐ thành lập HĐTD</t>
  </si>
  <si>
    <t>- QĐ Thành lập HĐ sơ duyệt ngoại hình</t>
  </si>
  <si>
    <t>- QĐ Thành lập Ban coi thi</t>
  </si>
  <si>
    <t>- QĐ Thành lập ban đề thi</t>
  </si>
  <si>
    <t>- QĐ Thành lập ban chấm thi và các tiểu ban chấm thi</t>
  </si>
  <si>
    <t>- QĐ Thành lập tiểu ban chấm thi vấn đáp</t>
  </si>
  <si>
    <t>6. Nội dung cơ bản phục vụ cho các môn thi tự luận, NN, tin học</t>
  </si>
  <si>
    <t>Bước 2: Sơ duyệt hồ sơ và ngoại hình</t>
  </si>
  <si>
    <t>- Chuẩn bị phiếu sơ duyệt hồ sơ tuyển dụng viên chức</t>
  </si>
  <si>
    <t>- Lập danh sách các ứng viên có đủ điều kiện sau sơ duyệt hồ sơ báo cáo HĐTD</t>
  </si>
  <si>
    <t>- Lập danh sách ứng viên tham gia sơ duyệt ngoại hình</t>
  </si>
  <si>
    <t xml:space="preserve">- Báo cao HĐTD về kết quả sơ duyệt ngoại hình </t>
  </si>
  <si>
    <t>Bước 3: Tổ chức thi và xét tuyển đặc cách</t>
  </si>
  <si>
    <t>- QĐ cử thanh tra giám sát kỳ thi tuyển dụng lao động</t>
  </si>
  <si>
    <t>- Kết qủa sơ duyệt đủ điều kiện dự thi tuyển viên chức</t>
  </si>
  <si>
    <t>- Kết quả sơ duyệt không đủ điều kiện dự thi tuyển vc</t>
  </si>
  <si>
    <t>- Danh sách đủ điều kiện thi vấn đáp</t>
  </si>
  <si>
    <t>- Danh sách không đủ điều kiện thi vấn đáp</t>
  </si>
  <si>
    <t xml:space="preserve">- Danh sách trúng tuyển </t>
  </si>
  <si>
    <t>- Tờ trình đề nghị xét miễn thi môn điều kiện</t>
  </si>
  <si>
    <t>Bước 4: Quyết định  tuyển dụng và nhận việc</t>
  </si>
  <si>
    <t>- Thông báo lịch thi tuyển dụng viên chức</t>
  </si>
  <si>
    <t xml:space="preserve">- Tổng hợp điểm thi tuyển </t>
  </si>
  <si>
    <t>- Quyết định công nhận trúng tuyển kèm theo danh sách trúng tuyển</t>
  </si>
  <si>
    <t>7.Đề cương phần thi kiến thức chung ứng viên cần nắm chắc và hiểu được rõ bản chất từng vấn đề</t>
  </si>
  <si>
    <t>- Làm số báo danh thí sinh, thẻ dự thi</t>
  </si>
  <si>
    <t>- Chuẩn bị các loại tài liệu phục vụ thi</t>
  </si>
  <si>
    <t>+ Danh sách dự thi tuyển dụng viên chức (dán phòng thi)</t>
  </si>
  <si>
    <t>+ Danh sách dự thi tuyển dụng VC (gọi vào phòng thi và thu bài thi) các môn thi</t>
  </si>
  <si>
    <t>+ BB bàn giao đề thi</t>
  </si>
  <si>
    <t>+ BB bốc thăm phòng thi</t>
  </si>
  <si>
    <t>+Giấy cam đoan</t>
  </si>
  <si>
    <t>+ Biên bản xử lý  vi phạm nội quy phòng thi</t>
  </si>
  <si>
    <t>+ Mẫu báo cáo thanh tra thi tuyển VC</t>
  </si>
  <si>
    <t>+ Trích quy chế tuyển sinh</t>
  </si>
  <si>
    <t>+ BB bàn giao bài thi</t>
  </si>
  <si>
    <t>+ Báo cáo tổng hợp thanh tra</t>
  </si>
  <si>
    <t>+ BB thu đề thừa</t>
  </si>
  <si>
    <t>+ BB điều chuyển chô ngồi</t>
  </si>
  <si>
    <t>- Danh sách nhận hồ sơ đăng ký dự tuyển</t>
  </si>
  <si>
    <t>- Mẫu danh sách kết quả sơ duyệt hồ sơ của các đơn vị</t>
  </si>
  <si>
    <t>TRÌNH TỰ CÁC BƯỚC TUYỂN DỤNG VIÊN CHỨC</t>
  </si>
  <si>
    <t>- Hợp đồng tập sự</t>
  </si>
  <si>
    <t>8. Kế hoạch làm việc của HĐTD</t>
  </si>
  <si>
    <t>Bùi Phương</t>
  </si>
  <si>
    <t>Linh</t>
  </si>
  <si>
    <t xml:space="preserve">Phùng Nguyễn Ánh </t>
  </si>
  <si>
    <t>Ngọc</t>
  </si>
  <si>
    <t>Loan</t>
  </si>
  <si>
    <t xml:space="preserve">Đặng Phương </t>
  </si>
  <si>
    <t>27/10/89</t>
  </si>
  <si>
    <t>Nguyễn Thị Hồng</t>
  </si>
  <si>
    <t>Vân</t>
  </si>
  <si>
    <t>Đặng Thùy</t>
  </si>
  <si>
    <t>Bùi Minh</t>
  </si>
  <si>
    <t>Đức</t>
  </si>
  <si>
    <t>28/5/90</t>
  </si>
  <si>
    <t>Nam</t>
  </si>
  <si>
    <t xml:space="preserve">Trần Phương </t>
  </si>
  <si>
    <t>Thanh</t>
  </si>
  <si>
    <t xml:space="preserve">Vũ Khắc </t>
  </si>
  <si>
    <t>Chính</t>
  </si>
  <si>
    <t>15/8/85</t>
  </si>
  <si>
    <t>18/01/90</t>
  </si>
  <si>
    <t>Hà</t>
  </si>
  <si>
    <t xml:space="preserve">Vũ Thị </t>
  </si>
  <si>
    <t>Nguyễn Thùy</t>
  </si>
  <si>
    <t>15/7/90</t>
  </si>
  <si>
    <t>Long</t>
  </si>
  <si>
    <t>Nga</t>
  </si>
  <si>
    <t>13/01/86</t>
  </si>
  <si>
    <t xml:space="preserve">Đào Thị </t>
  </si>
  <si>
    <t>Phạm Thị</t>
  </si>
  <si>
    <t>20/3/91</t>
  </si>
  <si>
    <t>Ngô Thị</t>
  </si>
  <si>
    <t>26/11/90</t>
  </si>
  <si>
    <t>P.CTSV</t>
  </si>
  <si>
    <t>BM. QTTC</t>
  </si>
  <si>
    <t>BM. QTMar</t>
  </si>
  <si>
    <t>BM. KTTC</t>
  </si>
  <si>
    <t>P.HCTH</t>
  </si>
  <si>
    <t>SBD</t>
  </si>
  <si>
    <t>BM. NLMar</t>
  </si>
  <si>
    <t>BM. GDTC</t>
  </si>
  <si>
    <t>BM. T Pháp</t>
  </si>
  <si>
    <t>Đơn vị 
dự tuyển</t>
  </si>
  <si>
    <t>28/9/89</t>
  </si>
  <si>
    <t>27/8/84</t>
  </si>
  <si>
    <t>24/02/89</t>
  </si>
  <si>
    <r>
      <t xml:space="preserve">BỘ GIÁO DỤC VÀ ĐÀO TẠO
</t>
    </r>
    <r>
      <rPr>
        <b/>
        <u val="single"/>
        <sz val="13"/>
        <rFont val="Times New Roman"/>
        <family val="1"/>
      </rPr>
      <t>TRƯỜNG ĐẠI HỌC THƯƠNG MẠI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</si>
  <si>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 - Tự do - Hạnh phúc</t>
    </r>
  </si>
  <si>
    <t>87,5</t>
  </si>
  <si>
    <t>67,5</t>
  </si>
  <si>
    <t>92,5</t>
  </si>
  <si>
    <t>57,5</t>
  </si>
  <si>
    <t>52,5</t>
  </si>
  <si>
    <t>M</t>
  </si>
  <si>
    <t>Thành</t>
  </si>
  <si>
    <t>Sâm</t>
  </si>
  <si>
    <t>Lý</t>
  </si>
  <si>
    <t>Minh</t>
  </si>
  <si>
    <t>Trưởng đơn vị</t>
  </si>
  <si>
    <t>Trưởng bộ môn</t>
  </si>
  <si>
    <t>Viên chức có KN</t>
  </si>
  <si>
    <t>Điểm thi vấn đáp</t>
  </si>
  <si>
    <t>Điểm Kiến thức chung</t>
  </si>
  <si>
    <t>Điểm Tiếng Anh</t>
  </si>
  <si>
    <t>Điểm Tin học</t>
  </si>
  <si>
    <t>KẾT QUẢ THI TUYỂN DỤNG VIÊN CHỨC NĂM 2013</t>
  </si>
  <si>
    <t>Điểm tổng</t>
  </si>
  <si>
    <t>Điểm vấn đáp</t>
  </si>
  <si>
    <t>Trúng tuyển</t>
  </si>
  <si>
    <t>HIỆU TRƯỞNG</t>
  </si>
  <si>
    <t xml:space="preserve">GS.TS ĐINH VĂN SƠN </t>
  </si>
  <si>
    <t>Ngày 20 tháng 01 năm 2014</t>
  </si>
  <si>
    <t>Mọi ý kiến thắc mắc liên hệ trực tiếp tại Phòng Tổ chức nhân sự trước ngày 15/2/2014</t>
  </si>
  <si>
    <t>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</si>
</sst>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</numFmts>
  <fonts count="36">
    <font>
      <sz val="10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i/>
      <sz val="13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13" fillId="0" borderId="1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171" fontId="13" fillId="0" borderId="12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171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/>
    </xf>
    <xf numFmtId="171" fontId="4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1" fontId="4" fillId="0" borderId="18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71" fontId="3" fillId="0" borderId="19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171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1" fontId="3" fillId="0" borderId="1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6">
      <selection activeCell="Y11" sqref="Y11"/>
    </sheetView>
  </sheetViews>
  <sheetFormatPr defaultColWidth="9.140625" defaultRowHeight="12.75"/>
  <cols>
    <col min="1" max="1" width="4.140625" style="21" customWidth="1"/>
    <col min="2" max="2" width="5.421875" style="21" hidden="1" customWidth="1"/>
    <col min="3" max="3" width="18.140625" style="20" customWidth="1"/>
    <col min="4" max="4" width="7.57421875" style="20" customWidth="1"/>
    <col min="5" max="5" width="8.421875" style="20" customWidth="1"/>
    <col min="6" max="6" width="9.00390625" style="20" customWidth="1"/>
    <col min="7" max="7" width="13.28125" style="21" customWidth="1"/>
    <col min="8" max="8" width="7.00390625" style="21" customWidth="1"/>
    <col min="9" max="9" width="6.7109375" style="21" customWidth="1"/>
    <col min="10" max="10" width="7.00390625" style="21" customWidth="1"/>
    <col min="11" max="11" width="5.57421875" style="21" hidden="1" customWidth="1"/>
    <col min="12" max="12" width="6.28125" style="21" hidden="1" customWidth="1"/>
    <col min="13" max="17" width="5.57421875" style="21" hidden="1" customWidth="1"/>
    <col min="18" max="20" width="6.57421875" style="21" hidden="1" customWidth="1"/>
    <col min="21" max="21" width="6.7109375" style="21" customWidth="1"/>
    <col min="22" max="22" width="7.421875" style="21" customWidth="1"/>
    <col min="23" max="23" width="11.140625" style="20" customWidth="1"/>
    <col min="24" max="16384" width="9.140625" style="20" customWidth="1"/>
  </cols>
  <sheetData>
    <row r="1" spans="2:23" s="18" customFormat="1" ht="37.5" customHeight="1">
      <c r="B1" s="43"/>
      <c r="C1" s="71" t="s">
        <v>110</v>
      </c>
      <c r="D1" s="71"/>
      <c r="E1" s="71"/>
      <c r="F1" s="71"/>
      <c r="G1" s="72" t="s">
        <v>111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2" s="18" customFormat="1" ht="21" customHeight="1">
      <c r="A2" s="21"/>
      <c r="B2" s="21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3" s="18" customFormat="1" ht="21.75" customHeight="1">
      <c r="A3" s="76" t="s">
        <v>129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2" s="18" customFormat="1" ht="18.75" customHeight="1">
      <c r="A4" s="17"/>
      <c r="B4" s="17"/>
      <c r="E4" s="19"/>
      <c r="F4" s="19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44" customFormat="1" ht="20.25" customHeight="1">
      <c r="A5" s="77" t="s">
        <v>0</v>
      </c>
      <c r="B5" s="77" t="s">
        <v>102</v>
      </c>
      <c r="C5" s="77" t="s">
        <v>4</v>
      </c>
      <c r="D5" s="77"/>
      <c r="E5" s="78" t="s">
        <v>1</v>
      </c>
      <c r="F5" s="79"/>
      <c r="G5" s="77" t="s">
        <v>106</v>
      </c>
      <c r="H5" s="77" t="s">
        <v>127</v>
      </c>
      <c r="I5" s="77" t="s">
        <v>128</v>
      </c>
      <c r="J5" s="77" t="s">
        <v>126</v>
      </c>
      <c r="K5" s="64" t="s">
        <v>125</v>
      </c>
      <c r="L5" s="65"/>
      <c r="M5" s="65"/>
      <c r="N5" s="65"/>
      <c r="O5" s="65"/>
      <c r="P5" s="65"/>
      <c r="Q5" s="65"/>
      <c r="R5" s="65"/>
      <c r="S5" s="65"/>
      <c r="T5" s="65"/>
      <c r="U5" s="77" t="s">
        <v>131</v>
      </c>
      <c r="V5" s="73" t="s">
        <v>130</v>
      </c>
      <c r="W5" s="73" t="s">
        <v>2</v>
      </c>
    </row>
    <row r="6" spans="1:23" s="44" customFormat="1" ht="44.25" customHeight="1">
      <c r="A6" s="77"/>
      <c r="B6" s="77"/>
      <c r="C6" s="77"/>
      <c r="D6" s="77"/>
      <c r="E6" s="34" t="s">
        <v>78</v>
      </c>
      <c r="F6" s="34" t="s">
        <v>3</v>
      </c>
      <c r="G6" s="77"/>
      <c r="H6" s="77"/>
      <c r="I6" s="77"/>
      <c r="J6" s="77"/>
      <c r="K6" s="63" t="s">
        <v>11</v>
      </c>
      <c r="L6" s="63" t="s">
        <v>118</v>
      </c>
      <c r="M6" s="63" t="s">
        <v>89</v>
      </c>
      <c r="N6" s="63" t="s">
        <v>69</v>
      </c>
      <c r="O6" s="63" t="s">
        <v>119</v>
      </c>
      <c r="P6" s="63" t="s">
        <v>120</v>
      </c>
      <c r="Q6" s="63" t="s">
        <v>121</v>
      </c>
      <c r="R6" s="63" t="s">
        <v>122</v>
      </c>
      <c r="S6" s="63" t="s">
        <v>123</v>
      </c>
      <c r="T6" s="63" t="s">
        <v>124</v>
      </c>
      <c r="U6" s="77"/>
      <c r="V6" s="74"/>
      <c r="W6" s="75"/>
    </row>
    <row r="7" spans="1:23" s="51" customFormat="1" ht="18.75" customHeight="1">
      <c r="A7" s="46">
        <v>1</v>
      </c>
      <c r="B7" s="46">
        <v>8</v>
      </c>
      <c r="C7" s="47" t="s">
        <v>65</v>
      </c>
      <c r="D7" s="48" t="s">
        <v>66</v>
      </c>
      <c r="E7" s="48"/>
      <c r="F7" s="49" t="s">
        <v>84</v>
      </c>
      <c r="G7" s="46" t="s">
        <v>103</v>
      </c>
      <c r="H7" s="46">
        <v>89</v>
      </c>
      <c r="I7" s="46" t="s">
        <v>114</v>
      </c>
      <c r="J7" s="46">
        <v>90</v>
      </c>
      <c r="K7" s="46">
        <v>90</v>
      </c>
      <c r="L7" s="46">
        <v>90</v>
      </c>
      <c r="M7" s="46">
        <v>92</v>
      </c>
      <c r="N7" s="46"/>
      <c r="O7" s="46">
        <v>90</v>
      </c>
      <c r="P7" s="46">
        <v>90</v>
      </c>
      <c r="Q7" s="46">
        <v>87</v>
      </c>
      <c r="R7" s="46">
        <v>92</v>
      </c>
      <c r="S7" s="46">
        <v>95</v>
      </c>
      <c r="T7" s="46">
        <v>93</v>
      </c>
      <c r="U7" s="50">
        <f>SUM(K7:T7)/9</f>
        <v>91</v>
      </c>
      <c r="V7" s="50">
        <f>+U7*2+J7</f>
        <v>272</v>
      </c>
      <c r="W7" s="68" t="s">
        <v>132</v>
      </c>
    </row>
    <row r="8" spans="1:23" s="51" customFormat="1" ht="18.75" customHeight="1">
      <c r="A8" s="52">
        <v>2</v>
      </c>
      <c r="B8" s="52">
        <v>9</v>
      </c>
      <c r="C8" s="53" t="s">
        <v>70</v>
      </c>
      <c r="D8" s="54" t="s">
        <v>66</v>
      </c>
      <c r="E8" s="54"/>
      <c r="F8" s="55" t="s">
        <v>71</v>
      </c>
      <c r="G8" s="52" t="s">
        <v>99</v>
      </c>
      <c r="H8" s="52">
        <v>74</v>
      </c>
      <c r="I8" s="52">
        <v>85</v>
      </c>
      <c r="J8" s="52">
        <v>73</v>
      </c>
      <c r="K8" s="52">
        <v>80</v>
      </c>
      <c r="L8" s="52">
        <v>78</v>
      </c>
      <c r="M8" s="52">
        <v>90</v>
      </c>
      <c r="N8" s="52"/>
      <c r="O8" s="52">
        <v>75</v>
      </c>
      <c r="P8" s="52">
        <v>82</v>
      </c>
      <c r="Q8" s="52">
        <v>78</v>
      </c>
      <c r="R8" s="52">
        <v>90</v>
      </c>
      <c r="S8" s="52">
        <v>91</v>
      </c>
      <c r="T8" s="52">
        <v>91</v>
      </c>
      <c r="U8" s="56">
        <f>SUM(K8:T8)/9</f>
        <v>83.88888888888889</v>
      </c>
      <c r="V8" s="56">
        <f aca="true" t="shared" si="0" ref="V8:V25">+U8*2+J8</f>
        <v>240.77777777777777</v>
      </c>
      <c r="W8" s="14" t="s">
        <v>132</v>
      </c>
    </row>
    <row r="9" spans="1:23" s="51" customFormat="1" ht="18.75" customHeight="1">
      <c r="A9" s="52">
        <v>3</v>
      </c>
      <c r="B9" s="52">
        <v>1</v>
      </c>
      <c r="C9" s="57" t="s">
        <v>5</v>
      </c>
      <c r="D9" s="54" t="s">
        <v>6</v>
      </c>
      <c r="E9" s="54"/>
      <c r="F9" s="55" t="s">
        <v>109</v>
      </c>
      <c r="G9" s="52" t="s">
        <v>100</v>
      </c>
      <c r="H9" s="52">
        <v>85</v>
      </c>
      <c r="I9" s="52" t="s">
        <v>112</v>
      </c>
      <c r="J9" s="52">
        <v>65</v>
      </c>
      <c r="K9" s="52">
        <v>75</v>
      </c>
      <c r="L9" s="52">
        <v>85</v>
      </c>
      <c r="M9" s="52"/>
      <c r="N9" s="52"/>
      <c r="O9" s="52">
        <v>81</v>
      </c>
      <c r="P9" s="52">
        <v>85</v>
      </c>
      <c r="Q9" s="52">
        <v>78</v>
      </c>
      <c r="R9" s="52">
        <v>82</v>
      </c>
      <c r="S9" s="52">
        <v>80</v>
      </c>
      <c r="T9" s="52">
        <v>80</v>
      </c>
      <c r="U9" s="56">
        <f aca="true" t="shared" si="1" ref="U9:U15">SUM(K9:T9)/8</f>
        <v>80.75</v>
      </c>
      <c r="V9" s="56">
        <f t="shared" si="0"/>
        <v>226.5</v>
      </c>
      <c r="W9" s="14" t="s">
        <v>132</v>
      </c>
    </row>
    <row r="10" spans="1:23" s="15" customFormat="1" ht="18.75" customHeight="1">
      <c r="A10" s="14">
        <v>4</v>
      </c>
      <c r="B10" s="14">
        <v>11</v>
      </c>
      <c r="C10" s="16" t="s">
        <v>93</v>
      </c>
      <c r="D10" s="13" t="s">
        <v>90</v>
      </c>
      <c r="E10" s="13"/>
      <c r="F10" s="32">
        <v>32695</v>
      </c>
      <c r="G10" s="14" t="s">
        <v>100</v>
      </c>
      <c r="H10" s="14">
        <v>71</v>
      </c>
      <c r="I10" s="14" t="s">
        <v>115</v>
      </c>
      <c r="J10" s="14">
        <v>55</v>
      </c>
      <c r="K10" s="14">
        <v>70</v>
      </c>
      <c r="L10" s="14">
        <v>73</v>
      </c>
      <c r="M10" s="14"/>
      <c r="N10" s="14"/>
      <c r="O10" s="14">
        <v>68</v>
      </c>
      <c r="P10" s="14">
        <v>75</v>
      </c>
      <c r="Q10" s="14">
        <v>75</v>
      </c>
      <c r="R10" s="14">
        <v>71</v>
      </c>
      <c r="S10" s="14">
        <v>68</v>
      </c>
      <c r="T10" s="14">
        <v>62</v>
      </c>
      <c r="U10" s="42">
        <f t="shared" si="1"/>
        <v>70.25</v>
      </c>
      <c r="V10" s="42">
        <f t="shared" si="0"/>
        <v>195.5</v>
      </c>
      <c r="W10" s="14"/>
    </row>
    <row r="11" spans="1:23" s="15" customFormat="1" ht="18.75" customHeight="1">
      <c r="A11" s="14">
        <v>5</v>
      </c>
      <c r="B11" s="14">
        <v>12</v>
      </c>
      <c r="C11" s="9" t="s">
        <v>92</v>
      </c>
      <c r="D11" s="10" t="s">
        <v>68</v>
      </c>
      <c r="E11" s="10"/>
      <c r="F11" s="32" t="s">
        <v>107</v>
      </c>
      <c r="G11" s="14" t="s">
        <v>100</v>
      </c>
      <c r="H11" s="14" t="s">
        <v>117</v>
      </c>
      <c r="I11" s="14">
        <v>55</v>
      </c>
      <c r="J11" s="14">
        <v>55</v>
      </c>
      <c r="K11" s="14">
        <v>60</v>
      </c>
      <c r="L11" s="14">
        <v>75</v>
      </c>
      <c r="M11" s="14"/>
      <c r="N11" s="14"/>
      <c r="O11" s="14">
        <v>56</v>
      </c>
      <c r="P11" s="14">
        <v>55</v>
      </c>
      <c r="Q11" s="14">
        <v>69</v>
      </c>
      <c r="R11" s="14">
        <v>50</v>
      </c>
      <c r="S11" s="14">
        <v>50</v>
      </c>
      <c r="T11" s="14">
        <v>50</v>
      </c>
      <c r="U11" s="42">
        <f t="shared" si="1"/>
        <v>58.125</v>
      </c>
      <c r="V11" s="42">
        <f t="shared" si="0"/>
        <v>171.25</v>
      </c>
      <c r="W11" s="14"/>
    </row>
    <row r="12" spans="1:23" s="15" customFormat="1" ht="18.75" customHeight="1">
      <c r="A12" s="14">
        <v>6</v>
      </c>
      <c r="B12" s="14">
        <v>5</v>
      </c>
      <c r="C12" s="5" t="s">
        <v>86</v>
      </c>
      <c r="D12" s="6" t="s">
        <v>85</v>
      </c>
      <c r="E12" s="6"/>
      <c r="F12" s="33" t="s">
        <v>88</v>
      </c>
      <c r="G12" s="14" t="s">
        <v>98</v>
      </c>
      <c r="H12" s="14">
        <v>86</v>
      </c>
      <c r="I12" s="14" t="s">
        <v>113</v>
      </c>
      <c r="J12" s="14">
        <v>80</v>
      </c>
      <c r="K12" s="14">
        <v>70</v>
      </c>
      <c r="L12" s="14">
        <v>78</v>
      </c>
      <c r="M12" s="14"/>
      <c r="N12" s="14"/>
      <c r="O12" s="14">
        <v>66</v>
      </c>
      <c r="P12" s="14">
        <v>75</v>
      </c>
      <c r="Q12" s="14">
        <v>75</v>
      </c>
      <c r="R12" s="14">
        <v>51</v>
      </c>
      <c r="S12" s="14">
        <v>43</v>
      </c>
      <c r="T12" s="14">
        <v>43</v>
      </c>
      <c r="U12" s="42">
        <f t="shared" si="1"/>
        <v>62.625</v>
      </c>
      <c r="V12" s="42">
        <f t="shared" si="0"/>
        <v>205.25</v>
      </c>
      <c r="W12" s="14"/>
    </row>
    <row r="13" spans="1:23" s="51" customFormat="1" ht="18.75" customHeight="1">
      <c r="A13" s="52">
        <v>7</v>
      </c>
      <c r="B13" s="52">
        <v>13</v>
      </c>
      <c r="C13" s="57" t="s">
        <v>95</v>
      </c>
      <c r="D13" s="54" t="s">
        <v>68</v>
      </c>
      <c r="E13" s="54"/>
      <c r="F13" s="55" t="s">
        <v>108</v>
      </c>
      <c r="G13" s="52" t="s">
        <v>98</v>
      </c>
      <c r="H13" s="52">
        <v>77</v>
      </c>
      <c r="I13" s="52" t="s">
        <v>114</v>
      </c>
      <c r="J13" s="52">
        <v>80</v>
      </c>
      <c r="K13" s="52">
        <v>82</v>
      </c>
      <c r="L13" s="52">
        <v>83</v>
      </c>
      <c r="M13" s="52"/>
      <c r="N13" s="52"/>
      <c r="O13" s="52">
        <v>80</v>
      </c>
      <c r="P13" s="52">
        <v>84</v>
      </c>
      <c r="Q13" s="52">
        <v>58</v>
      </c>
      <c r="R13" s="52">
        <v>76</v>
      </c>
      <c r="S13" s="52">
        <v>64</v>
      </c>
      <c r="T13" s="52">
        <v>53</v>
      </c>
      <c r="U13" s="56">
        <f t="shared" si="1"/>
        <v>72.5</v>
      </c>
      <c r="V13" s="56">
        <f t="shared" si="0"/>
        <v>225</v>
      </c>
      <c r="W13" s="14" t="s">
        <v>132</v>
      </c>
    </row>
    <row r="14" spans="1:23" s="15" customFormat="1" ht="18.75" customHeight="1">
      <c r="A14" s="14">
        <v>8</v>
      </c>
      <c r="B14" s="14">
        <v>16</v>
      </c>
      <c r="C14" s="16" t="s">
        <v>79</v>
      </c>
      <c r="D14" s="13" t="s">
        <v>80</v>
      </c>
      <c r="E14" s="13"/>
      <c r="F14" s="32">
        <v>32551</v>
      </c>
      <c r="G14" s="14" t="s">
        <v>98</v>
      </c>
      <c r="H14" s="14">
        <v>77</v>
      </c>
      <c r="I14" s="14" t="s">
        <v>116</v>
      </c>
      <c r="J14" s="14">
        <v>64</v>
      </c>
      <c r="K14" s="14">
        <v>65</v>
      </c>
      <c r="L14" s="14">
        <v>60</v>
      </c>
      <c r="M14" s="14"/>
      <c r="N14" s="14"/>
      <c r="O14" s="14">
        <v>69</v>
      </c>
      <c r="P14" s="14">
        <v>68</v>
      </c>
      <c r="Q14" s="14">
        <v>76</v>
      </c>
      <c r="R14" s="14">
        <v>63</v>
      </c>
      <c r="S14" s="14">
        <v>56</v>
      </c>
      <c r="T14" s="14">
        <v>54</v>
      </c>
      <c r="U14" s="42">
        <f t="shared" si="1"/>
        <v>63.875</v>
      </c>
      <c r="V14" s="42">
        <f t="shared" si="0"/>
        <v>191.75</v>
      </c>
      <c r="W14" s="14"/>
    </row>
    <row r="15" spans="1:23" s="51" customFormat="1" ht="18.75" customHeight="1">
      <c r="A15" s="52">
        <v>9</v>
      </c>
      <c r="B15" s="52">
        <v>10</v>
      </c>
      <c r="C15" s="57" t="s">
        <v>74</v>
      </c>
      <c r="D15" s="54" t="s">
        <v>66</v>
      </c>
      <c r="E15" s="54"/>
      <c r="F15" s="55" t="s">
        <v>96</v>
      </c>
      <c r="G15" s="62" t="s">
        <v>105</v>
      </c>
      <c r="H15" s="52">
        <v>80</v>
      </c>
      <c r="I15" s="52" t="s">
        <v>112</v>
      </c>
      <c r="J15" s="52">
        <v>85</v>
      </c>
      <c r="K15" s="52">
        <v>85</v>
      </c>
      <c r="L15" s="52">
        <v>85</v>
      </c>
      <c r="M15" s="52"/>
      <c r="N15" s="52"/>
      <c r="O15" s="52">
        <v>81</v>
      </c>
      <c r="P15" s="52">
        <v>86</v>
      </c>
      <c r="Q15" s="52">
        <v>86</v>
      </c>
      <c r="R15" s="52">
        <v>89</v>
      </c>
      <c r="S15" s="52">
        <v>91</v>
      </c>
      <c r="T15" s="52">
        <v>91</v>
      </c>
      <c r="U15" s="56">
        <f t="shared" si="1"/>
        <v>86.75</v>
      </c>
      <c r="V15" s="56">
        <f t="shared" si="0"/>
        <v>258.5</v>
      </c>
      <c r="W15" s="14" t="s">
        <v>132</v>
      </c>
    </row>
    <row r="16" spans="1:23" s="25" customFormat="1" ht="18.75" customHeight="1">
      <c r="A16" s="14">
        <v>10</v>
      </c>
      <c r="B16" s="14">
        <v>2</v>
      </c>
      <c r="C16" s="24" t="s">
        <v>81</v>
      </c>
      <c r="D16" s="24" t="s">
        <v>82</v>
      </c>
      <c r="E16" s="32" t="s">
        <v>83</v>
      </c>
      <c r="F16" s="38"/>
      <c r="G16" s="14" t="s">
        <v>104</v>
      </c>
      <c r="H16" s="14">
        <v>50</v>
      </c>
      <c r="I16" s="14">
        <v>55</v>
      </c>
      <c r="J16" s="14">
        <v>75</v>
      </c>
      <c r="K16" s="14">
        <v>50</v>
      </c>
      <c r="L16" s="14">
        <v>74</v>
      </c>
      <c r="M16" s="14"/>
      <c r="N16" s="14"/>
      <c r="O16" s="14">
        <v>74</v>
      </c>
      <c r="P16" s="14">
        <v>70</v>
      </c>
      <c r="Q16" s="14">
        <v>70</v>
      </c>
      <c r="R16" s="14"/>
      <c r="S16" s="14">
        <v>59</v>
      </c>
      <c r="T16" s="14">
        <v>55</v>
      </c>
      <c r="U16" s="42">
        <f>SUM(K16:T16)/7</f>
        <v>64.57142857142857</v>
      </c>
      <c r="V16" s="42">
        <f t="shared" si="0"/>
        <v>204.14285714285714</v>
      </c>
      <c r="W16" s="14"/>
    </row>
    <row r="17" spans="1:23" s="67" customFormat="1" ht="18.75" customHeight="1">
      <c r="A17" s="52">
        <v>11</v>
      </c>
      <c r="B17" s="52">
        <v>14</v>
      </c>
      <c r="C17" s="66" t="s">
        <v>10</v>
      </c>
      <c r="D17" s="66" t="s">
        <v>11</v>
      </c>
      <c r="E17" s="55" t="s">
        <v>12</v>
      </c>
      <c r="F17" s="66"/>
      <c r="G17" s="52" t="s">
        <v>104</v>
      </c>
      <c r="H17" s="52">
        <v>50</v>
      </c>
      <c r="I17" s="52">
        <v>50</v>
      </c>
      <c r="J17" s="52">
        <v>50</v>
      </c>
      <c r="K17" s="52">
        <v>80</v>
      </c>
      <c r="L17" s="52">
        <v>85</v>
      </c>
      <c r="M17" s="52"/>
      <c r="N17" s="52"/>
      <c r="O17" s="52">
        <v>75</v>
      </c>
      <c r="P17" s="52">
        <v>75</v>
      </c>
      <c r="Q17" s="52">
        <v>79</v>
      </c>
      <c r="R17" s="52"/>
      <c r="S17" s="52">
        <v>71</v>
      </c>
      <c r="T17" s="52">
        <v>80</v>
      </c>
      <c r="U17" s="56">
        <f>SUM(K17:T17)/7</f>
        <v>77.85714285714286</v>
      </c>
      <c r="V17" s="56">
        <f t="shared" si="0"/>
        <v>205.71428571428572</v>
      </c>
      <c r="W17" s="14" t="s">
        <v>132</v>
      </c>
    </row>
    <row r="18" spans="1:23" s="15" customFormat="1" ht="18.75" customHeight="1">
      <c r="A18" s="14">
        <v>12</v>
      </c>
      <c r="B18" s="14">
        <v>22</v>
      </c>
      <c r="C18" s="9" t="s">
        <v>75</v>
      </c>
      <c r="D18" s="10" t="s">
        <v>76</v>
      </c>
      <c r="E18" s="37" t="s">
        <v>77</v>
      </c>
      <c r="F18" s="38"/>
      <c r="G18" s="7" t="s">
        <v>97</v>
      </c>
      <c r="H18" s="7">
        <v>51</v>
      </c>
      <c r="I18" s="7">
        <v>75</v>
      </c>
      <c r="J18" s="7">
        <v>52</v>
      </c>
      <c r="K18" s="7">
        <v>70</v>
      </c>
      <c r="L18" s="7">
        <v>70</v>
      </c>
      <c r="M18" s="14"/>
      <c r="N18" s="7">
        <v>72</v>
      </c>
      <c r="O18" s="7">
        <v>70</v>
      </c>
      <c r="P18" s="7">
        <v>72</v>
      </c>
      <c r="Q18" s="7">
        <v>70</v>
      </c>
      <c r="R18" s="7">
        <v>75</v>
      </c>
      <c r="S18" s="14"/>
      <c r="T18" s="14"/>
      <c r="U18" s="42">
        <f>SUM(K18:T18)/7</f>
        <v>71.28571428571429</v>
      </c>
      <c r="V18" s="42">
        <f t="shared" si="0"/>
        <v>194.57142857142858</v>
      </c>
      <c r="W18" s="14"/>
    </row>
    <row r="19" spans="1:23" s="15" customFormat="1" ht="18.75" customHeight="1">
      <c r="A19" s="14">
        <v>13</v>
      </c>
      <c r="B19" s="14">
        <v>36</v>
      </c>
      <c r="C19" s="9" t="s">
        <v>74</v>
      </c>
      <c r="D19" s="10" t="s">
        <v>66</v>
      </c>
      <c r="E19" s="10"/>
      <c r="F19" s="32" t="s">
        <v>94</v>
      </c>
      <c r="G19" s="31" t="s">
        <v>97</v>
      </c>
      <c r="H19" s="14">
        <v>64</v>
      </c>
      <c r="I19" s="14" t="s">
        <v>117</v>
      </c>
      <c r="J19" s="7">
        <v>50</v>
      </c>
      <c r="K19" s="14">
        <v>60</v>
      </c>
      <c r="L19" s="14">
        <v>65</v>
      </c>
      <c r="M19" s="14"/>
      <c r="N19" s="14">
        <v>71</v>
      </c>
      <c r="O19" s="14">
        <v>60</v>
      </c>
      <c r="P19" s="14">
        <v>65</v>
      </c>
      <c r="Q19" s="14">
        <v>75</v>
      </c>
      <c r="R19" s="14">
        <v>70</v>
      </c>
      <c r="S19" s="14"/>
      <c r="T19" s="14"/>
      <c r="U19" s="42">
        <f aca="true" t="shared" si="2" ref="U19:U25">SUM(K19:T19)/7</f>
        <v>66.57142857142857</v>
      </c>
      <c r="V19" s="42">
        <f t="shared" si="0"/>
        <v>183.14285714285714</v>
      </c>
      <c r="W19" s="14"/>
    </row>
    <row r="20" spans="1:23" s="51" customFormat="1" ht="18.75" customHeight="1">
      <c r="A20" s="52">
        <v>14</v>
      </c>
      <c r="B20" s="52">
        <v>37</v>
      </c>
      <c r="C20" s="58" t="s">
        <v>87</v>
      </c>
      <c r="D20" s="59" t="s">
        <v>66</v>
      </c>
      <c r="E20" s="60"/>
      <c r="F20" s="61">
        <v>32909</v>
      </c>
      <c r="G20" s="62" t="s">
        <v>97</v>
      </c>
      <c r="H20" s="62">
        <v>87</v>
      </c>
      <c r="I20" s="62" t="s">
        <v>112</v>
      </c>
      <c r="J20" s="62">
        <v>85</v>
      </c>
      <c r="K20" s="62">
        <v>80</v>
      </c>
      <c r="L20" s="62">
        <v>85</v>
      </c>
      <c r="M20" s="52"/>
      <c r="N20" s="62">
        <v>80</v>
      </c>
      <c r="O20" s="62">
        <v>80</v>
      </c>
      <c r="P20" s="62">
        <v>85</v>
      </c>
      <c r="Q20" s="62">
        <v>80</v>
      </c>
      <c r="R20" s="62">
        <v>85</v>
      </c>
      <c r="S20" s="52"/>
      <c r="T20" s="52"/>
      <c r="U20" s="56">
        <f t="shared" si="2"/>
        <v>82.14285714285714</v>
      </c>
      <c r="V20" s="56">
        <f t="shared" si="0"/>
        <v>249.28571428571428</v>
      </c>
      <c r="W20" s="14" t="s">
        <v>132</v>
      </c>
    </row>
    <row r="21" spans="1:23" s="15" customFormat="1" ht="18.75" customHeight="1">
      <c r="A21" s="14">
        <v>15</v>
      </c>
      <c r="B21" s="14">
        <v>43</v>
      </c>
      <c r="C21" s="9" t="s">
        <v>67</v>
      </c>
      <c r="D21" s="10" t="s">
        <v>68</v>
      </c>
      <c r="E21" s="36"/>
      <c r="F21" s="39">
        <v>33365</v>
      </c>
      <c r="G21" s="31" t="s">
        <v>97</v>
      </c>
      <c r="H21" s="14">
        <v>83</v>
      </c>
      <c r="I21" s="14" t="s">
        <v>117</v>
      </c>
      <c r="J21" s="7">
        <v>81</v>
      </c>
      <c r="K21" s="14">
        <v>72</v>
      </c>
      <c r="L21" s="14">
        <v>70</v>
      </c>
      <c r="M21" s="14"/>
      <c r="N21" s="14">
        <v>70</v>
      </c>
      <c r="O21" s="14">
        <v>70</v>
      </c>
      <c r="P21" s="14">
        <v>70</v>
      </c>
      <c r="Q21" s="14">
        <v>70</v>
      </c>
      <c r="R21" s="14">
        <v>72</v>
      </c>
      <c r="S21" s="14"/>
      <c r="T21" s="14"/>
      <c r="U21" s="42">
        <f t="shared" si="2"/>
        <v>70.57142857142857</v>
      </c>
      <c r="V21" s="42">
        <f t="shared" si="0"/>
        <v>222.14285714285714</v>
      </c>
      <c r="W21" s="14"/>
    </row>
    <row r="22" spans="1:23" s="51" customFormat="1" ht="18.75" customHeight="1">
      <c r="A22" s="52">
        <v>16</v>
      </c>
      <c r="B22" s="52">
        <v>25</v>
      </c>
      <c r="C22" s="58" t="s">
        <v>7</v>
      </c>
      <c r="D22" s="59" t="s">
        <v>8</v>
      </c>
      <c r="E22" s="59"/>
      <c r="F22" s="55" t="s">
        <v>9</v>
      </c>
      <c r="G22" s="62" t="s">
        <v>101</v>
      </c>
      <c r="H22" s="52">
        <v>92</v>
      </c>
      <c r="I22" s="52" t="s">
        <v>112</v>
      </c>
      <c r="J22" s="62">
        <v>85</v>
      </c>
      <c r="K22" s="52">
        <v>86</v>
      </c>
      <c r="L22" s="52">
        <v>85</v>
      </c>
      <c r="M22" s="52"/>
      <c r="N22" s="52">
        <v>85</v>
      </c>
      <c r="O22" s="52">
        <v>85</v>
      </c>
      <c r="P22" s="52">
        <v>85</v>
      </c>
      <c r="Q22" s="52">
        <v>90</v>
      </c>
      <c r="R22" s="52">
        <v>95</v>
      </c>
      <c r="S22" s="52"/>
      <c r="T22" s="52"/>
      <c r="U22" s="56">
        <f t="shared" si="2"/>
        <v>87.28571428571429</v>
      </c>
      <c r="V22" s="56">
        <f t="shared" si="0"/>
        <v>259.57142857142856</v>
      </c>
      <c r="W22" s="14" t="s">
        <v>132</v>
      </c>
    </row>
    <row r="23" spans="1:23" s="15" customFormat="1" ht="18.75" customHeight="1">
      <c r="A23" s="14">
        <v>17</v>
      </c>
      <c r="B23" s="14">
        <v>32</v>
      </c>
      <c r="C23" s="9" t="s">
        <v>13</v>
      </c>
      <c r="D23" s="10" t="s">
        <v>14</v>
      </c>
      <c r="E23" s="10"/>
      <c r="F23" s="32">
        <v>33369</v>
      </c>
      <c r="G23" s="7" t="s">
        <v>101</v>
      </c>
      <c r="H23" s="14">
        <v>50</v>
      </c>
      <c r="I23" s="14">
        <v>55</v>
      </c>
      <c r="J23" s="7">
        <v>53</v>
      </c>
      <c r="K23" s="14">
        <v>70</v>
      </c>
      <c r="L23" s="14">
        <v>75</v>
      </c>
      <c r="M23" s="14"/>
      <c r="N23" s="14">
        <v>71</v>
      </c>
      <c r="O23" s="14">
        <v>70</v>
      </c>
      <c r="P23" s="14">
        <v>70</v>
      </c>
      <c r="Q23" s="14">
        <v>65</v>
      </c>
      <c r="R23" s="14">
        <v>70</v>
      </c>
      <c r="S23" s="14"/>
      <c r="T23" s="14"/>
      <c r="U23" s="42">
        <f t="shared" si="2"/>
        <v>70.14285714285714</v>
      </c>
      <c r="V23" s="42">
        <f t="shared" si="0"/>
        <v>193.28571428571428</v>
      </c>
      <c r="W23" s="14"/>
    </row>
    <row r="24" spans="1:23" s="15" customFormat="1" ht="18.75" customHeight="1">
      <c r="A24" s="14">
        <v>18</v>
      </c>
      <c r="B24" s="14">
        <v>41</v>
      </c>
      <c r="C24" s="9" t="s">
        <v>75</v>
      </c>
      <c r="D24" s="10" t="s">
        <v>78</v>
      </c>
      <c r="E24" s="37" t="s">
        <v>91</v>
      </c>
      <c r="F24" s="38"/>
      <c r="G24" s="7" t="s">
        <v>101</v>
      </c>
      <c r="H24" s="14">
        <v>52</v>
      </c>
      <c r="I24" s="14">
        <v>60</v>
      </c>
      <c r="J24" s="7">
        <v>71</v>
      </c>
      <c r="K24" s="14">
        <v>65</v>
      </c>
      <c r="L24" s="14">
        <v>60</v>
      </c>
      <c r="M24" s="14"/>
      <c r="N24" s="14">
        <v>70</v>
      </c>
      <c r="O24" s="14">
        <v>55</v>
      </c>
      <c r="P24" s="14">
        <v>57</v>
      </c>
      <c r="Q24" s="14">
        <v>40</v>
      </c>
      <c r="R24" s="14">
        <v>55</v>
      </c>
      <c r="S24" s="14"/>
      <c r="T24" s="14"/>
      <c r="U24" s="42">
        <f t="shared" si="2"/>
        <v>57.42857142857143</v>
      </c>
      <c r="V24" s="42">
        <f t="shared" si="0"/>
        <v>185.85714285714286</v>
      </c>
      <c r="W24" s="14"/>
    </row>
    <row r="25" spans="1:23" s="15" customFormat="1" ht="18.75" customHeight="1">
      <c r="A25" s="30">
        <v>19</v>
      </c>
      <c r="B25" s="30">
        <v>54</v>
      </c>
      <c r="C25" s="11" t="s">
        <v>72</v>
      </c>
      <c r="D25" s="12" t="s">
        <v>73</v>
      </c>
      <c r="E25" s="40"/>
      <c r="F25" s="41">
        <v>30536</v>
      </c>
      <c r="G25" s="8" t="s">
        <v>101</v>
      </c>
      <c r="H25" s="30">
        <v>75</v>
      </c>
      <c r="I25" s="30">
        <v>65</v>
      </c>
      <c r="J25" s="8">
        <v>75</v>
      </c>
      <c r="K25" s="30">
        <v>70</v>
      </c>
      <c r="L25" s="30">
        <v>70</v>
      </c>
      <c r="M25" s="30"/>
      <c r="N25" s="30">
        <v>73</v>
      </c>
      <c r="O25" s="30">
        <v>65</v>
      </c>
      <c r="P25" s="30">
        <v>75</v>
      </c>
      <c r="Q25" s="30">
        <v>70</v>
      </c>
      <c r="R25" s="30">
        <v>80</v>
      </c>
      <c r="S25" s="30"/>
      <c r="T25" s="30"/>
      <c r="U25" s="45">
        <f t="shared" si="2"/>
        <v>71.85714285714286</v>
      </c>
      <c r="V25" s="45">
        <f t="shared" si="0"/>
        <v>218.71428571428572</v>
      </c>
      <c r="W25" s="30"/>
    </row>
    <row r="26" spans="1:22" s="15" customFormat="1" ht="21.75" customHeight="1">
      <c r="A26" s="26"/>
      <c r="B26" s="28"/>
      <c r="C26" s="29"/>
      <c r="D26" s="29"/>
      <c r="E26" s="27"/>
      <c r="F26" s="27"/>
      <c r="G26" s="28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21.75" customHeight="1">
      <c r="A27" s="26"/>
      <c r="B27" s="28"/>
      <c r="C27" s="67" t="s">
        <v>136</v>
      </c>
      <c r="D27" s="29"/>
      <c r="E27" s="27"/>
      <c r="F27" s="27"/>
      <c r="G27" s="28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15" customFormat="1" ht="13.5" customHeight="1">
      <c r="A28" s="26"/>
      <c r="B28" s="28"/>
      <c r="C28" s="29"/>
      <c r="D28" s="29"/>
      <c r="E28" s="27"/>
      <c r="F28" s="27"/>
      <c r="G28" s="2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15" customFormat="1" ht="21.75" customHeight="1">
      <c r="A29" s="26"/>
      <c r="B29" s="28"/>
      <c r="C29" s="29"/>
      <c r="D29" s="29"/>
      <c r="E29" s="27"/>
      <c r="F29" s="27"/>
      <c r="G29" s="28"/>
      <c r="H29" s="35"/>
      <c r="I29" s="69" t="s">
        <v>135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3:9" ht="15.75">
      <c r="C30" s="15"/>
      <c r="D30" s="15"/>
      <c r="H30" s="22"/>
      <c r="I30" s="22" t="s">
        <v>133</v>
      </c>
    </row>
    <row r="31" spans="3:9" ht="15.75">
      <c r="C31" s="15"/>
      <c r="D31" s="15"/>
      <c r="I31" s="70" t="s">
        <v>137</v>
      </c>
    </row>
    <row r="32" spans="3:4" ht="15.75">
      <c r="C32" s="15"/>
      <c r="D32" s="15"/>
    </row>
    <row r="33" spans="3:4" ht="15.75">
      <c r="C33" s="15"/>
      <c r="D33" s="15"/>
    </row>
    <row r="34" spans="3:4" ht="15.75">
      <c r="C34" s="15"/>
      <c r="D34" s="15"/>
    </row>
    <row r="35" spans="3:9" ht="15.75">
      <c r="C35" s="15"/>
      <c r="D35" s="15"/>
      <c r="H35" s="23"/>
      <c r="I35" s="23" t="s">
        <v>134</v>
      </c>
    </row>
    <row r="36" spans="3:9" ht="15.75">
      <c r="C36" s="15"/>
      <c r="D36" s="15"/>
      <c r="H36" s="23"/>
      <c r="I36" s="23"/>
    </row>
    <row r="37" spans="3:9" ht="15.75">
      <c r="C37" s="15"/>
      <c r="D37" s="15"/>
      <c r="H37" s="22"/>
      <c r="I37" s="22"/>
    </row>
  </sheetData>
  <sheetProtection/>
  <mergeCells count="14">
    <mergeCell ref="G5:G6"/>
    <mergeCell ref="J5:J6"/>
    <mergeCell ref="H5:H6"/>
    <mergeCell ref="I5:I6"/>
    <mergeCell ref="C1:F1"/>
    <mergeCell ref="G1:W1"/>
    <mergeCell ref="V5:V6"/>
    <mergeCell ref="W5:W6"/>
    <mergeCell ref="A3:W3"/>
    <mergeCell ref="A5:A6"/>
    <mergeCell ref="B5:B6"/>
    <mergeCell ref="C5:D6"/>
    <mergeCell ref="E5:F5"/>
    <mergeCell ref="U5:U6"/>
  </mergeCells>
  <printOptions/>
  <pageMargins left="0.31" right="0.1" top="0.56" bottom="0.61" header="0.31" footer="0.36"/>
  <pageSetup horizontalDpi="600" verticalDpi="600" orientation="portrait" paperSize="9" scale="95" r:id="rId3"/>
  <ignoredErrors>
    <ignoredError sqref="U8:U14 U19:U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I20" sqref="I20"/>
    </sheetView>
  </sheetViews>
  <sheetFormatPr defaultColWidth="9.140625" defaultRowHeight="20.25" customHeight="1"/>
  <sheetData>
    <row r="1" spans="1:9" ht="20.25" customHeight="1">
      <c r="A1" s="80" t="s">
        <v>62</v>
      </c>
      <c r="B1" s="80"/>
      <c r="C1" s="80"/>
      <c r="D1" s="80"/>
      <c r="E1" s="80"/>
      <c r="F1" s="80"/>
      <c r="G1" s="80"/>
      <c r="H1" s="80"/>
      <c r="I1" s="80"/>
    </row>
    <row r="2" ht="20.25" customHeight="1">
      <c r="A2" s="2" t="s">
        <v>15</v>
      </c>
    </row>
    <row r="3" ht="20.25" customHeight="1">
      <c r="A3" t="s">
        <v>16</v>
      </c>
    </row>
    <row r="4" ht="20.25" customHeight="1">
      <c r="A4" t="s">
        <v>17</v>
      </c>
    </row>
    <row r="5" ht="20.25" customHeight="1">
      <c r="A5" t="s">
        <v>18</v>
      </c>
    </row>
    <row r="6" ht="20.25" customHeight="1">
      <c r="A6" t="s">
        <v>19</v>
      </c>
    </row>
    <row r="7" ht="20.25" customHeight="1">
      <c r="A7" t="s">
        <v>20</v>
      </c>
    </row>
    <row r="8" ht="20.25" customHeight="1">
      <c r="A8" s="1" t="s">
        <v>21</v>
      </c>
    </row>
    <row r="9" ht="20.25" customHeight="1">
      <c r="A9" s="1" t="s">
        <v>22</v>
      </c>
    </row>
    <row r="10" ht="20.25" customHeight="1">
      <c r="A10" s="1" t="s">
        <v>24</v>
      </c>
    </row>
    <row r="11" ht="20.25" customHeight="1">
      <c r="A11" s="1" t="s">
        <v>23</v>
      </c>
    </row>
    <row r="12" ht="20.25" customHeight="1">
      <c r="A12" s="1" t="s">
        <v>25</v>
      </c>
    </row>
    <row r="13" ht="20.25" customHeight="1">
      <c r="A13" s="4" t="s">
        <v>34</v>
      </c>
    </row>
    <row r="14" ht="20.25" customHeight="1">
      <c r="A14" s="1" t="s">
        <v>26</v>
      </c>
    </row>
    <row r="15" ht="20.25" customHeight="1">
      <c r="A15" t="s">
        <v>27</v>
      </c>
    </row>
    <row r="16" ht="20.25" customHeight="1">
      <c r="A16" t="s">
        <v>45</v>
      </c>
    </row>
    <row r="17" ht="20.25" customHeight="1">
      <c r="A17" t="s">
        <v>64</v>
      </c>
    </row>
    <row r="18" ht="20.25" customHeight="1">
      <c r="A18" s="2" t="s">
        <v>28</v>
      </c>
    </row>
    <row r="19" ht="20.25" customHeight="1">
      <c r="A19" s="1" t="s">
        <v>29</v>
      </c>
    </row>
    <row r="20" ht="20.25" customHeight="1">
      <c r="A20" s="4" t="s">
        <v>60</v>
      </c>
    </row>
    <row r="21" ht="20.25" customHeight="1">
      <c r="A21" s="1" t="s">
        <v>61</v>
      </c>
    </row>
    <row r="22" ht="20.25" customHeight="1">
      <c r="A22" s="1" t="s">
        <v>30</v>
      </c>
    </row>
    <row r="23" ht="20.25" customHeight="1">
      <c r="A23" s="1" t="s">
        <v>31</v>
      </c>
    </row>
    <row r="24" ht="20.25" customHeight="1">
      <c r="A24" s="1" t="s">
        <v>32</v>
      </c>
    </row>
    <row r="25" ht="20.25" customHeight="1">
      <c r="A25" s="3" t="s">
        <v>35</v>
      </c>
    </row>
    <row r="26" ht="20.25" customHeight="1">
      <c r="A26" s="3" t="s">
        <v>36</v>
      </c>
    </row>
    <row r="27" ht="20.25" customHeight="1">
      <c r="A27" s="2" t="s">
        <v>33</v>
      </c>
    </row>
    <row r="28" ht="20.25" customHeight="1">
      <c r="A28" s="3" t="s">
        <v>40</v>
      </c>
    </row>
    <row r="29" ht="20.25" customHeight="1">
      <c r="A29" s="3" t="s">
        <v>42</v>
      </c>
    </row>
    <row r="30" ht="20.25" customHeight="1">
      <c r="A30" s="3" t="s">
        <v>46</v>
      </c>
    </row>
    <row r="31" ht="20.25" customHeight="1">
      <c r="A31" s="3" t="s">
        <v>47</v>
      </c>
    </row>
    <row r="32" ht="20.25" customHeight="1">
      <c r="A32" s="3" t="s">
        <v>48</v>
      </c>
    </row>
    <row r="33" ht="20.25" customHeight="1">
      <c r="A33" s="3" t="s">
        <v>49</v>
      </c>
    </row>
    <row r="34" ht="20.25" customHeight="1">
      <c r="A34" s="3" t="s">
        <v>50</v>
      </c>
    </row>
    <row r="35" ht="20.25" customHeight="1">
      <c r="A35" s="3" t="s">
        <v>51</v>
      </c>
    </row>
    <row r="36" ht="20.25" customHeight="1">
      <c r="A36" s="3" t="s">
        <v>52</v>
      </c>
    </row>
    <row r="37" ht="20.25" customHeight="1">
      <c r="A37" s="3" t="s">
        <v>53</v>
      </c>
    </row>
    <row r="38" ht="20.25" customHeight="1">
      <c r="A38" s="3" t="s">
        <v>54</v>
      </c>
    </row>
    <row r="39" ht="20.25" customHeight="1">
      <c r="A39" s="3" t="s">
        <v>55</v>
      </c>
    </row>
    <row r="40" ht="20.25" customHeight="1">
      <c r="A40" s="3" t="s">
        <v>56</v>
      </c>
    </row>
    <row r="41" ht="20.25" customHeight="1">
      <c r="A41" s="3" t="s">
        <v>57</v>
      </c>
    </row>
    <row r="42" ht="20.25" customHeight="1">
      <c r="A42" s="3" t="s">
        <v>58</v>
      </c>
    </row>
    <row r="43" ht="20.25" customHeight="1">
      <c r="A43" s="3" t="s">
        <v>59</v>
      </c>
    </row>
    <row r="44" ht="20.25" customHeight="1">
      <c r="A44" s="3" t="s">
        <v>37</v>
      </c>
    </row>
    <row r="45" ht="20.25" customHeight="1">
      <c r="A45" s="3" t="s">
        <v>38</v>
      </c>
    </row>
    <row r="46" ht="20.25" customHeight="1">
      <c r="A46" s="3" t="s">
        <v>43</v>
      </c>
    </row>
    <row r="47" ht="20.25" customHeight="1">
      <c r="A47" s="3" t="s">
        <v>39</v>
      </c>
    </row>
    <row r="48" ht="20.25" customHeight="1">
      <c r="A48" s="2" t="s">
        <v>41</v>
      </c>
    </row>
    <row r="49" ht="20.25" customHeight="1">
      <c r="A49" s="3" t="s">
        <v>44</v>
      </c>
    </row>
    <row r="50" ht="20.25" customHeight="1">
      <c r="A50" s="1" t="s">
        <v>63</v>
      </c>
    </row>
  </sheetData>
  <sheetProtection/>
  <mergeCells count="1">
    <mergeCell ref="A1:I1"/>
  </mergeCells>
  <printOptions/>
  <pageMargins left="1.11" right="0.34" top="0.85" bottom="0.76" header="0.5" footer="0.5"/>
  <pageSetup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I20" sqref="I20"/>
    </sheetView>
  </sheetViews>
  <sheetFormatPr defaultColWidth="9.140625" defaultRowHeight="20.25" customHeight="1"/>
  <sheetData>
    <row r="1" spans="1:9" ht="20.25" customHeight="1">
      <c r="A1" s="80" t="s">
        <v>62</v>
      </c>
      <c r="B1" s="80"/>
      <c r="C1" s="80"/>
      <c r="D1" s="80"/>
      <c r="E1" s="80"/>
      <c r="F1" s="80"/>
      <c r="G1" s="80"/>
      <c r="H1" s="80"/>
      <c r="I1" s="80"/>
    </row>
    <row r="2" ht="20.25" customHeight="1">
      <c r="A2" s="2" t="s">
        <v>15</v>
      </c>
    </row>
    <row r="3" ht="20.25" customHeight="1">
      <c r="A3" t="s">
        <v>16</v>
      </c>
    </row>
    <row r="4" ht="20.25" customHeight="1">
      <c r="A4" t="s">
        <v>17</v>
      </c>
    </row>
    <row r="5" ht="20.25" customHeight="1">
      <c r="A5" t="s">
        <v>18</v>
      </c>
    </row>
    <row r="6" ht="20.25" customHeight="1">
      <c r="A6" t="s">
        <v>19</v>
      </c>
    </row>
    <row r="7" ht="20.25" customHeight="1">
      <c r="A7" t="s">
        <v>20</v>
      </c>
    </row>
    <row r="8" ht="20.25" customHeight="1">
      <c r="A8" s="1" t="s">
        <v>21</v>
      </c>
    </row>
    <row r="9" ht="20.25" customHeight="1">
      <c r="A9" s="1" t="s">
        <v>22</v>
      </c>
    </row>
    <row r="10" ht="20.25" customHeight="1">
      <c r="A10" s="1" t="s">
        <v>24</v>
      </c>
    </row>
    <row r="11" ht="20.25" customHeight="1">
      <c r="A11" s="1" t="s">
        <v>23</v>
      </c>
    </row>
    <row r="12" ht="20.25" customHeight="1">
      <c r="A12" s="1" t="s">
        <v>25</v>
      </c>
    </row>
    <row r="13" ht="20.25" customHeight="1">
      <c r="A13" s="4" t="s">
        <v>34</v>
      </c>
    </row>
    <row r="14" ht="20.25" customHeight="1">
      <c r="A14" s="1" t="s">
        <v>26</v>
      </c>
    </row>
    <row r="15" ht="20.25" customHeight="1">
      <c r="A15" t="s">
        <v>27</v>
      </c>
    </row>
    <row r="16" ht="20.25" customHeight="1">
      <c r="A16" t="s">
        <v>45</v>
      </c>
    </row>
    <row r="17" ht="20.25" customHeight="1">
      <c r="A17" t="s">
        <v>64</v>
      </c>
    </row>
    <row r="18" ht="20.25" customHeight="1">
      <c r="A18" s="2" t="s">
        <v>28</v>
      </c>
    </row>
    <row r="19" ht="20.25" customHeight="1">
      <c r="A19" s="1" t="s">
        <v>29</v>
      </c>
    </row>
    <row r="20" ht="20.25" customHeight="1">
      <c r="A20" s="4" t="s">
        <v>60</v>
      </c>
    </row>
    <row r="21" ht="20.25" customHeight="1">
      <c r="A21" s="1" t="s">
        <v>61</v>
      </c>
    </row>
    <row r="22" ht="20.25" customHeight="1">
      <c r="A22" s="1" t="s">
        <v>30</v>
      </c>
    </row>
    <row r="23" ht="20.25" customHeight="1">
      <c r="A23" s="1" t="s">
        <v>31</v>
      </c>
    </row>
    <row r="24" ht="20.25" customHeight="1">
      <c r="A24" s="1" t="s">
        <v>32</v>
      </c>
    </row>
    <row r="25" ht="20.25" customHeight="1">
      <c r="A25" s="3" t="s">
        <v>35</v>
      </c>
    </row>
    <row r="26" ht="20.25" customHeight="1">
      <c r="A26" s="3" t="s">
        <v>36</v>
      </c>
    </row>
    <row r="27" ht="20.25" customHeight="1">
      <c r="A27" s="2" t="s">
        <v>33</v>
      </c>
    </row>
    <row r="28" ht="20.25" customHeight="1">
      <c r="A28" s="3" t="s">
        <v>40</v>
      </c>
    </row>
    <row r="29" ht="20.25" customHeight="1">
      <c r="A29" s="3" t="s">
        <v>42</v>
      </c>
    </row>
    <row r="30" ht="20.25" customHeight="1">
      <c r="A30" s="3" t="s">
        <v>46</v>
      </c>
    </row>
    <row r="31" ht="20.25" customHeight="1">
      <c r="A31" s="3" t="s">
        <v>47</v>
      </c>
    </row>
    <row r="32" ht="20.25" customHeight="1">
      <c r="A32" s="3" t="s">
        <v>48</v>
      </c>
    </row>
    <row r="33" ht="20.25" customHeight="1">
      <c r="A33" s="3" t="s">
        <v>49</v>
      </c>
    </row>
    <row r="34" ht="20.25" customHeight="1">
      <c r="A34" s="3" t="s">
        <v>50</v>
      </c>
    </row>
    <row r="35" ht="20.25" customHeight="1">
      <c r="A35" s="3" t="s">
        <v>51</v>
      </c>
    </row>
    <row r="36" ht="20.25" customHeight="1">
      <c r="A36" s="3" t="s">
        <v>52</v>
      </c>
    </row>
    <row r="37" ht="20.25" customHeight="1">
      <c r="A37" s="3" t="s">
        <v>53</v>
      </c>
    </row>
    <row r="38" ht="20.25" customHeight="1">
      <c r="A38" s="3" t="s">
        <v>54</v>
      </c>
    </row>
    <row r="39" ht="20.25" customHeight="1">
      <c r="A39" s="3" t="s">
        <v>55</v>
      </c>
    </row>
    <row r="40" ht="20.25" customHeight="1">
      <c r="A40" s="3" t="s">
        <v>56</v>
      </c>
    </row>
    <row r="41" ht="20.25" customHeight="1">
      <c r="A41" s="3" t="s">
        <v>57</v>
      </c>
    </row>
    <row r="42" ht="20.25" customHeight="1">
      <c r="A42" s="3" t="s">
        <v>58</v>
      </c>
    </row>
    <row r="43" ht="20.25" customHeight="1">
      <c r="A43" s="3" t="s">
        <v>59</v>
      </c>
    </row>
    <row r="44" ht="20.25" customHeight="1">
      <c r="A44" s="3" t="s">
        <v>37</v>
      </c>
    </row>
    <row r="45" ht="20.25" customHeight="1">
      <c r="A45" s="3" t="s">
        <v>38</v>
      </c>
    </row>
    <row r="46" ht="20.25" customHeight="1">
      <c r="A46" s="3" t="s">
        <v>43</v>
      </c>
    </row>
    <row r="47" ht="20.25" customHeight="1">
      <c r="A47" s="3" t="s">
        <v>39</v>
      </c>
    </row>
    <row r="48" ht="20.25" customHeight="1">
      <c r="A48" s="2" t="s">
        <v>41</v>
      </c>
    </row>
    <row r="49" ht="20.25" customHeight="1">
      <c r="A49" s="3" t="s">
        <v>44</v>
      </c>
    </row>
    <row r="50" ht="20.25" customHeight="1">
      <c r="A50" s="1" t="s">
        <v>63</v>
      </c>
    </row>
  </sheetData>
  <sheetProtection/>
  <mergeCells count="1">
    <mergeCell ref="A1:I1"/>
  </mergeCells>
  <printOptions/>
  <pageMargins left="1.11" right="0.34" top="0.85" bottom="0.76" header="0.5" footer="0.5"/>
  <pageSetup horizontalDpi="600" verticalDpi="600" orientation="portrait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2014-01-20T03:36:45Z</cp:lastPrinted>
  <dcterms:created xsi:type="dcterms:W3CDTF">2013-11-12T03:34:53Z</dcterms:created>
  <dcterms:modified xsi:type="dcterms:W3CDTF">2014-01-20T23:55:06Z</dcterms:modified>
  <cp:category/>
  <cp:version/>
  <cp:contentType/>
  <cp:contentStatus/>
</cp:coreProperties>
</file>